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成績記録" sheetId="1" state="visible" r:id="rId1"/>
    <sheet name="使い方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0E7A5A"/>
      <sz val="16"/>
    </font>
    <font>
      <color rgb="005A6B63"/>
      <sz val="10"/>
    </font>
    <font>
      <b val="1"/>
    </font>
    <font>
      <color rgb="00B45309"/>
      <sz val="10"/>
    </font>
    <font>
      <b val="1"/>
      <color rgb="000E7A5A"/>
    </font>
    <font>
      <b val="1"/>
      <color rgb="00FFFFFF"/>
    </font>
    <font>
      <b val="1"/>
      <color rgb="000E7A5A"/>
      <sz val="14"/>
    </font>
    <font>
      <sz val="11"/>
    </font>
  </fonts>
  <fills count="5">
    <fill>
      <patternFill/>
    </fill>
    <fill>
      <patternFill patternType="gray125"/>
    </fill>
    <fill>
      <patternFill patternType="solid">
        <fgColor rgb="00FFF6D6"/>
      </patternFill>
    </fill>
    <fill>
      <patternFill patternType="solid">
        <fgColor rgb="00EAF3EF"/>
      </patternFill>
    </fill>
    <fill>
      <patternFill patternType="solid">
        <fgColor rgb="000E7A5A"/>
      </patternFill>
    </fill>
  </fills>
  <borders count="2">
    <border>
      <left/>
      <right/>
      <top/>
      <bottom/>
      <diagonal/>
    </border>
    <border>
      <left style="thin">
        <color rgb="00C7D2CC"/>
      </left>
      <right style="thin">
        <color rgb="00C7D2CC"/>
      </right>
      <top style="thin">
        <color rgb="00C7D2CC"/>
      </top>
      <bottom style="thin">
        <color rgb="00C7D2CC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3" borderId="0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43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</cols>
  <sheetData>
    <row r="1">
      <c r="A1" s="1" t="inlineStr">
        <is>
          <t>麻雀 成績記録テンプレート</t>
        </is>
      </c>
    </row>
    <row r="2">
      <c r="A2" s="2" t="inlineStr">
        <is>
          <t>素点（終了時の持ち点）を入れるだけで、ウマ・オカ込みのポイントを自動計算します。青い設定を自分のルールに合わせて変えてください。</t>
        </is>
      </c>
    </row>
    <row r="4">
      <c r="B4" s="3" t="inlineStr">
        <is>
          <t>持ち点（配給原点）</t>
        </is>
      </c>
      <c r="C4" s="4" t="n">
        <v>25000</v>
      </c>
      <c r="E4" s="5" t="inlineStr">
        <is>
          <t>◀ 青いセルを自分のルールに変更</t>
        </is>
      </c>
    </row>
    <row r="5">
      <c r="B5" s="3" t="inlineStr">
        <is>
          <t>返し（清算原点）</t>
        </is>
      </c>
      <c r="C5" s="4" t="n">
        <v>30000</v>
      </c>
    </row>
    <row r="6">
      <c r="B6" s="3" t="inlineStr">
        <is>
          <t>ウマ 2-3着差</t>
        </is>
      </c>
      <c r="C6" s="4" t="n">
        <v>10</v>
      </c>
    </row>
    <row r="7">
      <c r="B7" s="3" t="inlineStr">
        <is>
          <t>ウマ 1-4着差</t>
        </is>
      </c>
      <c r="C7" s="4" t="n">
        <v>20</v>
      </c>
    </row>
    <row r="8">
      <c r="B8" s="6" t="inlineStr">
        <is>
          <t>素点（終了時の持ち点）を入力</t>
        </is>
      </c>
      <c r="F8" s="6" t="inlineStr">
        <is>
          <t>自動計算 pt（ウマ・オカ込み）</t>
        </is>
      </c>
    </row>
    <row r="9">
      <c r="A9" s="7" t="inlineStr">
        <is>
          <t>日付</t>
        </is>
      </c>
      <c r="B9" s="8" t="inlineStr">
        <is>
          <t>Aさん</t>
        </is>
      </c>
      <c r="C9" s="8" t="inlineStr">
        <is>
          <t>Bさん</t>
        </is>
      </c>
      <c r="D9" s="8" t="inlineStr">
        <is>
          <t>Cさん</t>
        </is>
      </c>
      <c r="E9" s="8" t="inlineStr">
        <is>
          <t>Dさん</t>
        </is>
      </c>
      <c r="F9" s="7">
        <f>IF(B9="","",B9&amp;" pt")</f>
        <v/>
      </c>
      <c r="G9" s="7">
        <f>IF(C9="","",C9&amp;" pt")</f>
        <v/>
      </c>
      <c r="H9" s="7">
        <f>IF(D9="","",D9&amp;" pt")</f>
        <v/>
      </c>
      <c r="I9" s="7">
        <f>IF(E9="","",E9&amp;" pt")</f>
        <v/>
      </c>
    </row>
    <row r="10">
      <c r="A10" s="9" t="n"/>
      <c r="B10" s="10" t="n"/>
      <c r="C10" s="10" t="n"/>
      <c r="D10" s="10" t="n"/>
      <c r="E10" s="10" t="n"/>
      <c r="F10" s="11">
        <f>IF(COUNT($B10:$E10)&lt;4,"",IF(RANK(B10,$B10:$E10,0)=1,-(G10+H10+I10),ROUND((B10-$C$5)/1000,0)+CHOOSE(RANK(B10,$B10:$E10,0),0,$C$6,-$C$6,-$C$7)))</f>
        <v/>
      </c>
      <c r="G10" s="11">
        <f>IF(COUNT($B10:$E10)&lt;4,"",IF(RANK(C10,$B10:$E10,0)=1,-(F10+H10+I10),ROUND((C10-$C$5)/1000,0)+CHOOSE(RANK(C10,$B10:$E10,0),0,$C$6,-$C$6,-$C$7)))</f>
        <v/>
      </c>
      <c r="H10" s="11">
        <f>IF(COUNT($B10:$E10)&lt;4,"",IF(RANK(D10,$B10:$E10,0)=1,-(F10+G10+I10),ROUND((D10-$C$5)/1000,0)+CHOOSE(RANK(D10,$B10:$E10,0),0,$C$6,-$C$6,-$C$7)))</f>
        <v/>
      </c>
      <c r="I10" s="11">
        <f>IF(COUNT($B10:$E10)&lt;4,"",IF(RANK(E10,$B10:$E10,0)=1,-(F10+G10+H10),ROUND((E10-$C$5)/1000,0)+CHOOSE(RANK(E10,$B10:$E10,0),0,$C$6,-$C$6,-$C$7)))</f>
        <v/>
      </c>
    </row>
    <row r="11">
      <c r="A11" s="9" t="n"/>
      <c r="B11" s="10" t="n"/>
      <c r="C11" s="10" t="n"/>
      <c r="D11" s="10" t="n"/>
      <c r="E11" s="10" t="n"/>
      <c r="F11" s="11">
        <f>IF(COUNT($B11:$E11)&lt;4,"",IF(RANK(B11,$B11:$E11,0)=1,-(G11+H11+I11),ROUND((B11-$C$5)/1000,0)+CHOOSE(RANK(B11,$B11:$E11,0),0,$C$6,-$C$6,-$C$7)))</f>
        <v/>
      </c>
      <c r="G11" s="11">
        <f>IF(COUNT($B11:$E11)&lt;4,"",IF(RANK(C11,$B11:$E11,0)=1,-(F11+H11+I11),ROUND((C11-$C$5)/1000,0)+CHOOSE(RANK(C11,$B11:$E11,0),0,$C$6,-$C$6,-$C$7)))</f>
        <v/>
      </c>
      <c r="H11" s="11">
        <f>IF(COUNT($B11:$E11)&lt;4,"",IF(RANK(D11,$B11:$E11,0)=1,-(F11+G11+I11),ROUND((D11-$C$5)/1000,0)+CHOOSE(RANK(D11,$B11:$E11,0),0,$C$6,-$C$6,-$C$7)))</f>
        <v/>
      </c>
      <c r="I11" s="11">
        <f>IF(COUNT($B11:$E11)&lt;4,"",IF(RANK(E11,$B11:$E11,0)=1,-(F11+G11+H11),ROUND((E11-$C$5)/1000,0)+CHOOSE(RANK(E11,$B11:$E11,0),0,$C$6,-$C$6,-$C$7)))</f>
        <v/>
      </c>
    </row>
    <row r="12">
      <c r="A12" s="9" t="n"/>
      <c r="B12" s="10" t="n"/>
      <c r="C12" s="10" t="n"/>
      <c r="D12" s="10" t="n"/>
      <c r="E12" s="10" t="n"/>
      <c r="F12" s="11">
        <f>IF(COUNT($B12:$E12)&lt;4,"",IF(RANK(B12,$B12:$E12,0)=1,-(G12+H12+I12),ROUND((B12-$C$5)/1000,0)+CHOOSE(RANK(B12,$B12:$E12,0),0,$C$6,-$C$6,-$C$7)))</f>
        <v/>
      </c>
      <c r="G12" s="11">
        <f>IF(COUNT($B12:$E12)&lt;4,"",IF(RANK(C12,$B12:$E12,0)=1,-(F12+H12+I12),ROUND((C12-$C$5)/1000,0)+CHOOSE(RANK(C12,$B12:$E12,0),0,$C$6,-$C$6,-$C$7)))</f>
        <v/>
      </c>
      <c r="H12" s="11">
        <f>IF(COUNT($B12:$E12)&lt;4,"",IF(RANK(D12,$B12:$E12,0)=1,-(F12+G12+I12),ROUND((D12-$C$5)/1000,0)+CHOOSE(RANK(D12,$B12:$E12,0),0,$C$6,-$C$6,-$C$7)))</f>
        <v/>
      </c>
      <c r="I12" s="11">
        <f>IF(COUNT($B12:$E12)&lt;4,"",IF(RANK(E12,$B12:$E12,0)=1,-(F12+G12+H12),ROUND((E12-$C$5)/1000,0)+CHOOSE(RANK(E12,$B12:$E12,0),0,$C$6,-$C$6,-$C$7)))</f>
        <v/>
      </c>
    </row>
    <row r="13">
      <c r="A13" s="9" t="n"/>
      <c r="B13" s="10" t="n"/>
      <c r="C13" s="10" t="n"/>
      <c r="D13" s="10" t="n"/>
      <c r="E13" s="10" t="n"/>
      <c r="F13" s="11">
        <f>IF(COUNT($B13:$E13)&lt;4,"",IF(RANK(B13,$B13:$E13,0)=1,-(G13+H13+I13),ROUND((B13-$C$5)/1000,0)+CHOOSE(RANK(B13,$B13:$E13,0),0,$C$6,-$C$6,-$C$7)))</f>
        <v/>
      </c>
      <c r="G13" s="11">
        <f>IF(COUNT($B13:$E13)&lt;4,"",IF(RANK(C13,$B13:$E13,0)=1,-(F13+H13+I13),ROUND((C13-$C$5)/1000,0)+CHOOSE(RANK(C13,$B13:$E13,0),0,$C$6,-$C$6,-$C$7)))</f>
        <v/>
      </c>
      <c r="H13" s="11">
        <f>IF(COUNT($B13:$E13)&lt;4,"",IF(RANK(D13,$B13:$E13,0)=1,-(F13+G13+I13),ROUND((D13-$C$5)/1000,0)+CHOOSE(RANK(D13,$B13:$E13,0),0,$C$6,-$C$6,-$C$7)))</f>
        <v/>
      </c>
      <c r="I13" s="11">
        <f>IF(COUNT($B13:$E13)&lt;4,"",IF(RANK(E13,$B13:$E13,0)=1,-(F13+G13+H13),ROUND((E13-$C$5)/1000,0)+CHOOSE(RANK(E13,$B13:$E13,0),0,$C$6,-$C$6,-$C$7)))</f>
        <v/>
      </c>
    </row>
    <row r="14">
      <c r="A14" s="9" t="n"/>
      <c r="B14" s="10" t="n"/>
      <c r="C14" s="10" t="n"/>
      <c r="D14" s="10" t="n"/>
      <c r="E14" s="10" t="n"/>
      <c r="F14" s="11">
        <f>IF(COUNT($B14:$E14)&lt;4,"",IF(RANK(B14,$B14:$E14,0)=1,-(G14+H14+I14),ROUND((B14-$C$5)/1000,0)+CHOOSE(RANK(B14,$B14:$E14,0),0,$C$6,-$C$6,-$C$7)))</f>
        <v/>
      </c>
      <c r="G14" s="11">
        <f>IF(COUNT($B14:$E14)&lt;4,"",IF(RANK(C14,$B14:$E14,0)=1,-(F14+H14+I14),ROUND((C14-$C$5)/1000,0)+CHOOSE(RANK(C14,$B14:$E14,0),0,$C$6,-$C$6,-$C$7)))</f>
        <v/>
      </c>
      <c r="H14" s="11">
        <f>IF(COUNT($B14:$E14)&lt;4,"",IF(RANK(D14,$B14:$E14,0)=1,-(F14+G14+I14),ROUND((D14-$C$5)/1000,0)+CHOOSE(RANK(D14,$B14:$E14,0),0,$C$6,-$C$6,-$C$7)))</f>
        <v/>
      </c>
      <c r="I14" s="11">
        <f>IF(COUNT($B14:$E14)&lt;4,"",IF(RANK(E14,$B14:$E14,0)=1,-(F14+G14+H14),ROUND((E14-$C$5)/1000,0)+CHOOSE(RANK(E14,$B14:$E14,0),0,$C$6,-$C$6,-$C$7)))</f>
        <v/>
      </c>
    </row>
    <row r="15">
      <c r="A15" s="9" t="n"/>
      <c r="B15" s="10" t="n"/>
      <c r="C15" s="10" t="n"/>
      <c r="D15" s="10" t="n"/>
      <c r="E15" s="10" t="n"/>
      <c r="F15" s="11">
        <f>IF(COUNT($B15:$E15)&lt;4,"",IF(RANK(B15,$B15:$E15,0)=1,-(G15+H15+I15),ROUND((B15-$C$5)/1000,0)+CHOOSE(RANK(B15,$B15:$E15,0),0,$C$6,-$C$6,-$C$7)))</f>
        <v/>
      </c>
      <c r="G15" s="11">
        <f>IF(COUNT($B15:$E15)&lt;4,"",IF(RANK(C15,$B15:$E15,0)=1,-(F15+H15+I15),ROUND((C15-$C$5)/1000,0)+CHOOSE(RANK(C15,$B15:$E15,0),0,$C$6,-$C$6,-$C$7)))</f>
        <v/>
      </c>
      <c r="H15" s="11">
        <f>IF(COUNT($B15:$E15)&lt;4,"",IF(RANK(D15,$B15:$E15,0)=1,-(F15+G15+I15),ROUND((D15-$C$5)/1000,0)+CHOOSE(RANK(D15,$B15:$E15,0),0,$C$6,-$C$6,-$C$7)))</f>
        <v/>
      </c>
      <c r="I15" s="11">
        <f>IF(COUNT($B15:$E15)&lt;4,"",IF(RANK(E15,$B15:$E15,0)=1,-(F15+G15+H15),ROUND((E15-$C$5)/1000,0)+CHOOSE(RANK(E15,$B15:$E15,0),0,$C$6,-$C$6,-$C$7)))</f>
        <v/>
      </c>
    </row>
    <row r="16">
      <c r="A16" s="9" t="n"/>
      <c r="B16" s="10" t="n"/>
      <c r="C16" s="10" t="n"/>
      <c r="D16" s="10" t="n"/>
      <c r="E16" s="10" t="n"/>
      <c r="F16" s="11">
        <f>IF(COUNT($B16:$E16)&lt;4,"",IF(RANK(B16,$B16:$E16,0)=1,-(G16+H16+I16),ROUND((B16-$C$5)/1000,0)+CHOOSE(RANK(B16,$B16:$E16,0),0,$C$6,-$C$6,-$C$7)))</f>
        <v/>
      </c>
      <c r="G16" s="11">
        <f>IF(COUNT($B16:$E16)&lt;4,"",IF(RANK(C16,$B16:$E16,0)=1,-(F16+H16+I16),ROUND((C16-$C$5)/1000,0)+CHOOSE(RANK(C16,$B16:$E16,0),0,$C$6,-$C$6,-$C$7)))</f>
        <v/>
      </c>
      <c r="H16" s="11">
        <f>IF(COUNT($B16:$E16)&lt;4,"",IF(RANK(D16,$B16:$E16,0)=1,-(F16+G16+I16),ROUND((D16-$C$5)/1000,0)+CHOOSE(RANK(D16,$B16:$E16,0),0,$C$6,-$C$6,-$C$7)))</f>
        <v/>
      </c>
      <c r="I16" s="11">
        <f>IF(COUNT($B16:$E16)&lt;4,"",IF(RANK(E16,$B16:$E16,0)=1,-(F16+G16+H16),ROUND((E16-$C$5)/1000,0)+CHOOSE(RANK(E16,$B16:$E16,0),0,$C$6,-$C$6,-$C$7)))</f>
        <v/>
      </c>
    </row>
    <row r="17">
      <c r="A17" s="9" t="n"/>
      <c r="B17" s="10" t="n"/>
      <c r="C17" s="10" t="n"/>
      <c r="D17" s="10" t="n"/>
      <c r="E17" s="10" t="n"/>
      <c r="F17" s="11">
        <f>IF(COUNT($B17:$E17)&lt;4,"",IF(RANK(B17,$B17:$E17,0)=1,-(G17+H17+I17),ROUND((B17-$C$5)/1000,0)+CHOOSE(RANK(B17,$B17:$E17,0),0,$C$6,-$C$6,-$C$7)))</f>
        <v/>
      </c>
      <c r="G17" s="11">
        <f>IF(COUNT($B17:$E17)&lt;4,"",IF(RANK(C17,$B17:$E17,0)=1,-(F17+H17+I17),ROUND((C17-$C$5)/1000,0)+CHOOSE(RANK(C17,$B17:$E17,0),0,$C$6,-$C$6,-$C$7)))</f>
        <v/>
      </c>
      <c r="H17" s="11">
        <f>IF(COUNT($B17:$E17)&lt;4,"",IF(RANK(D17,$B17:$E17,0)=1,-(F17+G17+I17),ROUND((D17-$C$5)/1000,0)+CHOOSE(RANK(D17,$B17:$E17,0),0,$C$6,-$C$6,-$C$7)))</f>
        <v/>
      </c>
      <c r="I17" s="11">
        <f>IF(COUNT($B17:$E17)&lt;4,"",IF(RANK(E17,$B17:$E17,0)=1,-(F17+G17+H17),ROUND((E17-$C$5)/1000,0)+CHOOSE(RANK(E17,$B17:$E17,0),0,$C$6,-$C$6,-$C$7)))</f>
        <v/>
      </c>
    </row>
    <row r="18">
      <c r="A18" s="9" t="n"/>
      <c r="B18" s="10" t="n"/>
      <c r="C18" s="10" t="n"/>
      <c r="D18" s="10" t="n"/>
      <c r="E18" s="10" t="n"/>
      <c r="F18" s="11">
        <f>IF(COUNT($B18:$E18)&lt;4,"",IF(RANK(B18,$B18:$E18,0)=1,-(G18+H18+I18),ROUND((B18-$C$5)/1000,0)+CHOOSE(RANK(B18,$B18:$E18,0),0,$C$6,-$C$6,-$C$7)))</f>
        <v/>
      </c>
      <c r="G18" s="11">
        <f>IF(COUNT($B18:$E18)&lt;4,"",IF(RANK(C18,$B18:$E18,0)=1,-(F18+H18+I18),ROUND((C18-$C$5)/1000,0)+CHOOSE(RANK(C18,$B18:$E18,0),0,$C$6,-$C$6,-$C$7)))</f>
        <v/>
      </c>
      <c r="H18" s="11">
        <f>IF(COUNT($B18:$E18)&lt;4,"",IF(RANK(D18,$B18:$E18,0)=1,-(F18+G18+I18),ROUND((D18-$C$5)/1000,0)+CHOOSE(RANK(D18,$B18:$E18,0),0,$C$6,-$C$6,-$C$7)))</f>
        <v/>
      </c>
      <c r="I18" s="11">
        <f>IF(COUNT($B18:$E18)&lt;4,"",IF(RANK(E18,$B18:$E18,0)=1,-(F18+G18+H18),ROUND((E18-$C$5)/1000,0)+CHOOSE(RANK(E18,$B18:$E18,0),0,$C$6,-$C$6,-$C$7)))</f>
        <v/>
      </c>
    </row>
    <row r="19">
      <c r="A19" s="9" t="n"/>
      <c r="B19" s="10" t="n"/>
      <c r="C19" s="10" t="n"/>
      <c r="D19" s="10" t="n"/>
      <c r="E19" s="10" t="n"/>
      <c r="F19" s="11">
        <f>IF(COUNT($B19:$E19)&lt;4,"",IF(RANK(B19,$B19:$E19,0)=1,-(G19+H19+I19),ROUND((B19-$C$5)/1000,0)+CHOOSE(RANK(B19,$B19:$E19,0),0,$C$6,-$C$6,-$C$7)))</f>
        <v/>
      </c>
      <c r="G19" s="11">
        <f>IF(COUNT($B19:$E19)&lt;4,"",IF(RANK(C19,$B19:$E19,0)=1,-(F19+H19+I19),ROUND((C19-$C$5)/1000,0)+CHOOSE(RANK(C19,$B19:$E19,0),0,$C$6,-$C$6,-$C$7)))</f>
        <v/>
      </c>
      <c r="H19" s="11">
        <f>IF(COUNT($B19:$E19)&lt;4,"",IF(RANK(D19,$B19:$E19,0)=1,-(F19+G19+I19),ROUND((D19-$C$5)/1000,0)+CHOOSE(RANK(D19,$B19:$E19,0),0,$C$6,-$C$6,-$C$7)))</f>
        <v/>
      </c>
      <c r="I19" s="11">
        <f>IF(COUNT($B19:$E19)&lt;4,"",IF(RANK(E19,$B19:$E19,0)=1,-(F19+G19+H19),ROUND((E19-$C$5)/1000,0)+CHOOSE(RANK(E19,$B19:$E19,0),0,$C$6,-$C$6,-$C$7)))</f>
        <v/>
      </c>
    </row>
    <row r="20">
      <c r="A20" s="9" t="n"/>
      <c r="B20" s="10" t="n"/>
      <c r="C20" s="10" t="n"/>
      <c r="D20" s="10" t="n"/>
      <c r="E20" s="10" t="n"/>
      <c r="F20" s="11">
        <f>IF(COUNT($B20:$E20)&lt;4,"",IF(RANK(B20,$B20:$E20,0)=1,-(G20+H20+I20),ROUND((B20-$C$5)/1000,0)+CHOOSE(RANK(B20,$B20:$E20,0),0,$C$6,-$C$6,-$C$7)))</f>
        <v/>
      </c>
      <c r="G20" s="11">
        <f>IF(COUNT($B20:$E20)&lt;4,"",IF(RANK(C20,$B20:$E20,0)=1,-(F20+H20+I20),ROUND((C20-$C$5)/1000,0)+CHOOSE(RANK(C20,$B20:$E20,0),0,$C$6,-$C$6,-$C$7)))</f>
        <v/>
      </c>
      <c r="H20" s="11">
        <f>IF(COUNT($B20:$E20)&lt;4,"",IF(RANK(D20,$B20:$E20,0)=1,-(F20+G20+I20),ROUND((D20-$C$5)/1000,0)+CHOOSE(RANK(D20,$B20:$E20,0),0,$C$6,-$C$6,-$C$7)))</f>
        <v/>
      </c>
      <c r="I20" s="11">
        <f>IF(COUNT($B20:$E20)&lt;4,"",IF(RANK(E20,$B20:$E20,0)=1,-(F20+G20+H20),ROUND((E20-$C$5)/1000,0)+CHOOSE(RANK(E20,$B20:$E20,0),0,$C$6,-$C$6,-$C$7)))</f>
        <v/>
      </c>
    </row>
    <row r="21">
      <c r="A21" s="9" t="n"/>
      <c r="B21" s="10" t="n"/>
      <c r="C21" s="10" t="n"/>
      <c r="D21" s="10" t="n"/>
      <c r="E21" s="10" t="n"/>
      <c r="F21" s="11">
        <f>IF(COUNT($B21:$E21)&lt;4,"",IF(RANK(B21,$B21:$E21,0)=1,-(G21+H21+I21),ROUND((B21-$C$5)/1000,0)+CHOOSE(RANK(B21,$B21:$E21,0),0,$C$6,-$C$6,-$C$7)))</f>
        <v/>
      </c>
      <c r="G21" s="11">
        <f>IF(COUNT($B21:$E21)&lt;4,"",IF(RANK(C21,$B21:$E21,0)=1,-(F21+H21+I21),ROUND((C21-$C$5)/1000,0)+CHOOSE(RANK(C21,$B21:$E21,0),0,$C$6,-$C$6,-$C$7)))</f>
        <v/>
      </c>
      <c r="H21" s="11">
        <f>IF(COUNT($B21:$E21)&lt;4,"",IF(RANK(D21,$B21:$E21,0)=1,-(F21+G21+I21),ROUND((D21-$C$5)/1000,0)+CHOOSE(RANK(D21,$B21:$E21,0),0,$C$6,-$C$6,-$C$7)))</f>
        <v/>
      </c>
      <c r="I21" s="11">
        <f>IF(COUNT($B21:$E21)&lt;4,"",IF(RANK(E21,$B21:$E21,0)=1,-(F21+G21+H21),ROUND((E21-$C$5)/1000,0)+CHOOSE(RANK(E21,$B21:$E21,0),0,$C$6,-$C$6,-$C$7)))</f>
        <v/>
      </c>
    </row>
    <row r="22">
      <c r="A22" s="9" t="n"/>
      <c r="B22" s="10" t="n"/>
      <c r="C22" s="10" t="n"/>
      <c r="D22" s="10" t="n"/>
      <c r="E22" s="10" t="n"/>
      <c r="F22" s="11">
        <f>IF(COUNT($B22:$E22)&lt;4,"",IF(RANK(B22,$B22:$E22,0)=1,-(G22+H22+I22),ROUND((B22-$C$5)/1000,0)+CHOOSE(RANK(B22,$B22:$E22,0),0,$C$6,-$C$6,-$C$7)))</f>
        <v/>
      </c>
      <c r="G22" s="11">
        <f>IF(COUNT($B22:$E22)&lt;4,"",IF(RANK(C22,$B22:$E22,0)=1,-(F22+H22+I22),ROUND((C22-$C$5)/1000,0)+CHOOSE(RANK(C22,$B22:$E22,0),0,$C$6,-$C$6,-$C$7)))</f>
        <v/>
      </c>
      <c r="H22" s="11">
        <f>IF(COUNT($B22:$E22)&lt;4,"",IF(RANK(D22,$B22:$E22,0)=1,-(F22+G22+I22),ROUND((D22-$C$5)/1000,0)+CHOOSE(RANK(D22,$B22:$E22,0),0,$C$6,-$C$6,-$C$7)))</f>
        <v/>
      </c>
      <c r="I22" s="11">
        <f>IF(COUNT($B22:$E22)&lt;4,"",IF(RANK(E22,$B22:$E22,0)=1,-(F22+G22+H22),ROUND((E22-$C$5)/1000,0)+CHOOSE(RANK(E22,$B22:$E22,0),0,$C$6,-$C$6,-$C$7)))</f>
        <v/>
      </c>
    </row>
    <row r="23">
      <c r="A23" s="9" t="n"/>
      <c r="B23" s="10" t="n"/>
      <c r="C23" s="10" t="n"/>
      <c r="D23" s="10" t="n"/>
      <c r="E23" s="10" t="n"/>
      <c r="F23" s="11">
        <f>IF(COUNT($B23:$E23)&lt;4,"",IF(RANK(B23,$B23:$E23,0)=1,-(G23+H23+I23),ROUND((B23-$C$5)/1000,0)+CHOOSE(RANK(B23,$B23:$E23,0),0,$C$6,-$C$6,-$C$7)))</f>
        <v/>
      </c>
      <c r="G23" s="11">
        <f>IF(COUNT($B23:$E23)&lt;4,"",IF(RANK(C23,$B23:$E23,0)=1,-(F23+H23+I23),ROUND((C23-$C$5)/1000,0)+CHOOSE(RANK(C23,$B23:$E23,0),0,$C$6,-$C$6,-$C$7)))</f>
        <v/>
      </c>
      <c r="H23" s="11">
        <f>IF(COUNT($B23:$E23)&lt;4,"",IF(RANK(D23,$B23:$E23,0)=1,-(F23+G23+I23),ROUND((D23-$C$5)/1000,0)+CHOOSE(RANK(D23,$B23:$E23,0),0,$C$6,-$C$6,-$C$7)))</f>
        <v/>
      </c>
      <c r="I23" s="11">
        <f>IF(COUNT($B23:$E23)&lt;4,"",IF(RANK(E23,$B23:$E23,0)=1,-(F23+G23+H23),ROUND((E23-$C$5)/1000,0)+CHOOSE(RANK(E23,$B23:$E23,0),0,$C$6,-$C$6,-$C$7)))</f>
        <v/>
      </c>
    </row>
    <row r="24">
      <c r="A24" s="9" t="n"/>
      <c r="B24" s="10" t="n"/>
      <c r="C24" s="10" t="n"/>
      <c r="D24" s="10" t="n"/>
      <c r="E24" s="10" t="n"/>
      <c r="F24" s="11">
        <f>IF(COUNT($B24:$E24)&lt;4,"",IF(RANK(B24,$B24:$E24,0)=1,-(G24+H24+I24),ROUND((B24-$C$5)/1000,0)+CHOOSE(RANK(B24,$B24:$E24,0),0,$C$6,-$C$6,-$C$7)))</f>
        <v/>
      </c>
      <c r="G24" s="11">
        <f>IF(COUNT($B24:$E24)&lt;4,"",IF(RANK(C24,$B24:$E24,0)=1,-(F24+H24+I24),ROUND((C24-$C$5)/1000,0)+CHOOSE(RANK(C24,$B24:$E24,0),0,$C$6,-$C$6,-$C$7)))</f>
        <v/>
      </c>
      <c r="H24" s="11">
        <f>IF(COUNT($B24:$E24)&lt;4,"",IF(RANK(D24,$B24:$E24,0)=1,-(F24+G24+I24),ROUND((D24-$C$5)/1000,0)+CHOOSE(RANK(D24,$B24:$E24,0),0,$C$6,-$C$6,-$C$7)))</f>
        <v/>
      </c>
      <c r="I24" s="11">
        <f>IF(COUNT($B24:$E24)&lt;4,"",IF(RANK(E24,$B24:$E24,0)=1,-(F24+G24+H24),ROUND((E24-$C$5)/1000,0)+CHOOSE(RANK(E24,$B24:$E24,0),0,$C$6,-$C$6,-$C$7)))</f>
        <v/>
      </c>
    </row>
    <row r="25">
      <c r="A25" s="9" t="n"/>
      <c r="B25" s="10" t="n"/>
      <c r="C25" s="10" t="n"/>
      <c r="D25" s="10" t="n"/>
      <c r="E25" s="10" t="n"/>
      <c r="F25" s="11">
        <f>IF(COUNT($B25:$E25)&lt;4,"",IF(RANK(B25,$B25:$E25,0)=1,-(G25+H25+I25),ROUND((B25-$C$5)/1000,0)+CHOOSE(RANK(B25,$B25:$E25,0),0,$C$6,-$C$6,-$C$7)))</f>
        <v/>
      </c>
      <c r="G25" s="11">
        <f>IF(COUNT($B25:$E25)&lt;4,"",IF(RANK(C25,$B25:$E25,0)=1,-(F25+H25+I25),ROUND((C25-$C$5)/1000,0)+CHOOSE(RANK(C25,$B25:$E25,0),0,$C$6,-$C$6,-$C$7)))</f>
        <v/>
      </c>
      <c r="H25" s="11">
        <f>IF(COUNT($B25:$E25)&lt;4,"",IF(RANK(D25,$B25:$E25,0)=1,-(F25+G25+I25),ROUND((D25-$C$5)/1000,0)+CHOOSE(RANK(D25,$B25:$E25,0),0,$C$6,-$C$6,-$C$7)))</f>
        <v/>
      </c>
      <c r="I25" s="11">
        <f>IF(COUNT($B25:$E25)&lt;4,"",IF(RANK(E25,$B25:$E25,0)=1,-(F25+G25+H25),ROUND((E25-$C$5)/1000,0)+CHOOSE(RANK(E25,$B25:$E25,0),0,$C$6,-$C$6,-$C$7)))</f>
        <v/>
      </c>
    </row>
    <row r="26">
      <c r="A26" s="9" t="n"/>
      <c r="B26" s="10" t="n"/>
      <c r="C26" s="10" t="n"/>
      <c r="D26" s="10" t="n"/>
      <c r="E26" s="10" t="n"/>
      <c r="F26" s="11">
        <f>IF(COUNT($B26:$E26)&lt;4,"",IF(RANK(B26,$B26:$E26,0)=1,-(G26+H26+I26),ROUND((B26-$C$5)/1000,0)+CHOOSE(RANK(B26,$B26:$E26,0),0,$C$6,-$C$6,-$C$7)))</f>
        <v/>
      </c>
      <c r="G26" s="11">
        <f>IF(COUNT($B26:$E26)&lt;4,"",IF(RANK(C26,$B26:$E26,0)=1,-(F26+H26+I26),ROUND((C26-$C$5)/1000,0)+CHOOSE(RANK(C26,$B26:$E26,0),0,$C$6,-$C$6,-$C$7)))</f>
        <v/>
      </c>
      <c r="H26" s="11">
        <f>IF(COUNT($B26:$E26)&lt;4,"",IF(RANK(D26,$B26:$E26,0)=1,-(F26+G26+I26),ROUND((D26-$C$5)/1000,0)+CHOOSE(RANK(D26,$B26:$E26,0),0,$C$6,-$C$6,-$C$7)))</f>
        <v/>
      </c>
      <c r="I26" s="11">
        <f>IF(COUNT($B26:$E26)&lt;4,"",IF(RANK(E26,$B26:$E26,0)=1,-(F26+G26+H26),ROUND((E26-$C$5)/1000,0)+CHOOSE(RANK(E26,$B26:$E26,0),0,$C$6,-$C$6,-$C$7)))</f>
        <v/>
      </c>
    </row>
    <row r="27">
      <c r="A27" s="9" t="n"/>
      <c r="B27" s="10" t="n"/>
      <c r="C27" s="10" t="n"/>
      <c r="D27" s="10" t="n"/>
      <c r="E27" s="10" t="n"/>
      <c r="F27" s="11">
        <f>IF(COUNT($B27:$E27)&lt;4,"",IF(RANK(B27,$B27:$E27,0)=1,-(G27+H27+I27),ROUND((B27-$C$5)/1000,0)+CHOOSE(RANK(B27,$B27:$E27,0),0,$C$6,-$C$6,-$C$7)))</f>
        <v/>
      </c>
      <c r="G27" s="11">
        <f>IF(COUNT($B27:$E27)&lt;4,"",IF(RANK(C27,$B27:$E27,0)=1,-(F27+H27+I27),ROUND((C27-$C$5)/1000,0)+CHOOSE(RANK(C27,$B27:$E27,0),0,$C$6,-$C$6,-$C$7)))</f>
        <v/>
      </c>
      <c r="H27" s="11">
        <f>IF(COUNT($B27:$E27)&lt;4,"",IF(RANK(D27,$B27:$E27,0)=1,-(F27+G27+I27),ROUND((D27-$C$5)/1000,0)+CHOOSE(RANK(D27,$B27:$E27,0),0,$C$6,-$C$6,-$C$7)))</f>
        <v/>
      </c>
      <c r="I27" s="11">
        <f>IF(COUNT($B27:$E27)&lt;4,"",IF(RANK(E27,$B27:$E27,0)=1,-(F27+G27+H27),ROUND((E27-$C$5)/1000,0)+CHOOSE(RANK(E27,$B27:$E27,0),0,$C$6,-$C$6,-$C$7)))</f>
        <v/>
      </c>
    </row>
    <row r="28">
      <c r="A28" s="9" t="n"/>
      <c r="B28" s="10" t="n"/>
      <c r="C28" s="10" t="n"/>
      <c r="D28" s="10" t="n"/>
      <c r="E28" s="10" t="n"/>
      <c r="F28" s="11">
        <f>IF(COUNT($B28:$E28)&lt;4,"",IF(RANK(B28,$B28:$E28,0)=1,-(G28+H28+I28),ROUND((B28-$C$5)/1000,0)+CHOOSE(RANK(B28,$B28:$E28,0),0,$C$6,-$C$6,-$C$7)))</f>
        <v/>
      </c>
      <c r="G28" s="11">
        <f>IF(COUNT($B28:$E28)&lt;4,"",IF(RANK(C28,$B28:$E28,0)=1,-(F28+H28+I28),ROUND((C28-$C$5)/1000,0)+CHOOSE(RANK(C28,$B28:$E28,0),0,$C$6,-$C$6,-$C$7)))</f>
        <v/>
      </c>
      <c r="H28" s="11">
        <f>IF(COUNT($B28:$E28)&lt;4,"",IF(RANK(D28,$B28:$E28,0)=1,-(F28+G28+I28),ROUND((D28-$C$5)/1000,0)+CHOOSE(RANK(D28,$B28:$E28,0),0,$C$6,-$C$6,-$C$7)))</f>
        <v/>
      </c>
      <c r="I28" s="11">
        <f>IF(COUNT($B28:$E28)&lt;4,"",IF(RANK(E28,$B28:$E28,0)=1,-(F28+G28+H28),ROUND((E28-$C$5)/1000,0)+CHOOSE(RANK(E28,$B28:$E28,0),0,$C$6,-$C$6,-$C$7)))</f>
        <v/>
      </c>
    </row>
    <row r="29">
      <c r="A29" s="9" t="n"/>
      <c r="B29" s="10" t="n"/>
      <c r="C29" s="10" t="n"/>
      <c r="D29" s="10" t="n"/>
      <c r="E29" s="10" t="n"/>
      <c r="F29" s="11">
        <f>IF(COUNT($B29:$E29)&lt;4,"",IF(RANK(B29,$B29:$E29,0)=1,-(G29+H29+I29),ROUND((B29-$C$5)/1000,0)+CHOOSE(RANK(B29,$B29:$E29,0),0,$C$6,-$C$6,-$C$7)))</f>
        <v/>
      </c>
      <c r="G29" s="11">
        <f>IF(COUNT($B29:$E29)&lt;4,"",IF(RANK(C29,$B29:$E29,0)=1,-(F29+H29+I29),ROUND((C29-$C$5)/1000,0)+CHOOSE(RANK(C29,$B29:$E29,0),0,$C$6,-$C$6,-$C$7)))</f>
        <v/>
      </c>
      <c r="H29" s="11">
        <f>IF(COUNT($B29:$E29)&lt;4,"",IF(RANK(D29,$B29:$E29,0)=1,-(F29+G29+I29),ROUND((D29-$C$5)/1000,0)+CHOOSE(RANK(D29,$B29:$E29,0),0,$C$6,-$C$6,-$C$7)))</f>
        <v/>
      </c>
      <c r="I29" s="11">
        <f>IF(COUNT($B29:$E29)&lt;4,"",IF(RANK(E29,$B29:$E29,0)=1,-(F29+G29+H29),ROUND((E29-$C$5)/1000,0)+CHOOSE(RANK(E29,$B29:$E29,0),0,$C$6,-$C$6,-$C$7)))</f>
        <v/>
      </c>
    </row>
    <row r="30">
      <c r="A30" s="9" t="n"/>
      <c r="B30" s="10" t="n"/>
      <c r="C30" s="10" t="n"/>
      <c r="D30" s="10" t="n"/>
      <c r="E30" s="10" t="n"/>
      <c r="F30" s="11">
        <f>IF(COUNT($B30:$E30)&lt;4,"",IF(RANK(B30,$B30:$E30,0)=1,-(G30+H30+I30),ROUND((B30-$C$5)/1000,0)+CHOOSE(RANK(B30,$B30:$E30,0),0,$C$6,-$C$6,-$C$7)))</f>
        <v/>
      </c>
      <c r="G30" s="11">
        <f>IF(COUNT($B30:$E30)&lt;4,"",IF(RANK(C30,$B30:$E30,0)=1,-(F30+H30+I30),ROUND((C30-$C$5)/1000,0)+CHOOSE(RANK(C30,$B30:$E30,0),0,$C$6,-$C$6,-$C$7)))</f>
        <v/>
      </c>
      <c r="H30" s="11">
        <f>IF(COUNT($B30:$E30)&lt;4,"",IF(RANK(D30,$B30:$E30,0)=1,-(F30+G30+I30),ROUND((D30-$C$5)/1000,0)+CHOOSE(RANK(D30,$B30:$E30,0),0,$C$6,-$C$6,-$C$7)))</f>
        <v/>
      </c>
      <c r="I30" s="11">
        <f>IF(COUNT($B30:$E30)&lt;4,"",IF(RANK(E30,$B30:$E30,0)=1,-(F30+G30+H30),ROUND((E30-$C$5)/1000,0)+CHOOSE(RANK(E30,$B30:$E30,0),0,$C$6,-$C$6,-$C$7)))</f>
        <v/>
      </c>
    </row>
    <row r="31">
      <c r="A31" s="9" t="n"/>
      <c r="B31" s="10" t="n"/>
      <c r="C31" s="10" t="n"/>
      <c r="D31" s="10" t="n"/>
      <c r="E31" s="10" t="n"/>
      <c r="F31" s="11">
        <f>IF(COUNT($B31:$E31)&lt;4,"",IF(RANK(B31,$B31:$E31,0)=1,-(G31+H31+I31),ROUND((B31-$C$5)/1000,0)+CHOOSE(RANK(B31,$B31:$E31,0),0,$C$6,-$C$6,-$C$7)))</f>
        <v/>
      </c>
      <c r="G31" s="11">
        <f>IF(COUNT($B31:$E31)&lt;4,"",IF(RANK(C31,$B31:$E31,0)=1,-(F31+H31+I31),ROUND((C31-$C$5)/1000,0)+CHOOSE(RANK(C31,$B31:$E31,0),0,$C$6,-$C$6,-$C$7)))</f>
        <v/>
      </c>
      <c r="H31" s="11">
        <f>IF(COUNT($B31:$E31)&lt;4,"",IF(RANK(D31,$B31:$E31,0)=1,-(F31+G31+I31),ROUND((D31-$C$5)/1000,0)+CHOOSE(RANK(D31,$B31:$E31,0),0,$C$6,-$C$6,-$C$7)))</f>
        <v/>
      </c>
      <c r="I31" s="11">
        <f>IF(COUNT($B31:$E31)&lt;4,"",IF(RANK(E31,$B31:$E31,0)=1,-(F31+G31+H31),ROUND((E31-$C$5)/1000,0)+CHOOSE(RANK(E31,$B31:$E31,0),0,$C$6,-$C$6,-$C$7)))</f>
        <v/>
      </c>
    </row>
    <row r="32">
      <c r="A32" s="9" t="n"/>
      <c r="B32" s="10" t="n"/>
      <c r="C32" s="10" t="n"/>
      <c r="D32" s="10" t="n"/>
      <c r="E32" s="10" t="n"/>
      <c r="F32" s="11">
        <f>IF(COUNT($B32:$E32)&lt;4,"",IF(RANK(B32,$B32:$E32,0)=1,-(G32+H32+I32),ROUND((B32-$C$5)/1000,0)+CHOOSE(RANK(B32,$B32:$E32,0),0,$C$6,-$C$6,-$C$7)))</f>
        <v/>
      </c>
      <c r="G32" s="11">
        <f>IF(COUNT($B32:$E32)&lt;4,"",IF(RANK(C32,$B32:$E32,0)=1,-(F32+H32+I32),ROUND((C32-$C$5)/1000,0)+CHOOSE(RANK(C32,$B32:$E32,0),0,$C$6,-$C$6,-$C$7)))</f>
        <v/>
      </c>
      <c r="H32" s="11">
        <f>IF(COUNT($B32:$E32)&lt;4,"",IF(RANK(D32,$B32:$E32,0)=1,-(F32+G32+I32),ROUND((D32-$C$5)/1000,0)+CHOOSE(RANK(D32,$B32:$E32,0),0,$C$6,-$C$6,-$C$7)))</f>
        <v/>
      </c>
      <c r="I32" s="11">
        <f>IF(COUNT($B32:$E32)&lt;4,"",IF(RANK(E32,$B32:$E32,0)=1,-(F32+G32+H32),ROUND((E32-$C$5)/1000,0)+CHOOSE(RANK(E32,$B32:$E32,0),0,$C$6,-$C$6,-$C$7)))</f>
        <v/>
      </c>
    </row>
    <row r="33">
      <c r="A33" s="9" t="n"/>
      <c r="B33" s="10" t="n"/>
      <c r="C33" s="10" t="n"/>
      <c r="D33" s="10" t="n"/>
      <c r="E33" s="10" t="n"/>
      <c r="F33" s="11">
        <f>IF(COUNT($B33:$E33)&lt;4,"",IF(RANK(B33,$B33:$E33,0)=1,-(G33+H33+I33),ROUND((B33-$C$5)/1000,0)+CHOOSE(RANK(B33,$B33:$E33,0),0,$C$6,-$C$6,-$C$7)))</f>
        <v/>
      </c>
      <c r="G33" s="11">
        <f>IF(COUNT($B33:$E33)&lt;4,"",IF(RANK(C33,$B33:$E33,0)=1,-(F33+H33+I33),ROUND((C33-$C$5)/1000,0)+CHOOSE(RANK(C33,$B33:$E33,0),0,$C$6,-$C$6,-$C$7)))</f>
        <v/>
      </c>
      <c r="H33" s="11">
        <f>IF(COUNT($B33:$E33)&lt;4,"",IF(RANK(D33,$B33:$E33,0)=1,-(F33+G33+I33),ROUND((D33-$C$5)/1000,0)+CHOOSE(RANK(D33,$B33:$E33,0),0,$C$6,-$C$6,-$C$7)))</f>
        <v/>
      </c>
      <c r="I33" s="11">
        <f>IF(COUNT($B33:$E33)&lt;4,"",IF(RANK(E33,$B33:$E33,0)=1,-(F33+G33+H33),ROUND((E33-$C$5)/1000,0)+CHOOSE(RANK(E33,$B33:$E33,0),0,$C$6,-$C$6,-$C$7)))</f>
        <v/>
      </c>
    </row>
    <row r="34">
      <c r="A34" s="9" t="n"/>
      <c r="B34" s="10" t="n"/>
      <c r="C34" s="10" t="n"/>
      <c r="D34" s="10" t="n"/>
      <c r="E34" s="10" t="n"/>
      <c r="F34" s="11">
        <f>IF(COUNT($B34:$E34)&lt;4,"",IF(RANK(B34,$B34:$E34,0)=1,-(G34+H34+I34),ROUND((B34-$C$5)/1000,0)+CHOOSE(RANK(B34,$B34:$E34,0),0,$C$6,-$C$6,-$C$7)))</f>
        <v/>
      </c>
      <c r="G34" s="11">
        <f>IF(COUNT($B34:$E34)&lt;4,"",IF(RANK(C34,$B34:$E34,0)=1,-(F34+H34+I34),ROUND((C34-$C$5)/1000,0)+CHOOSE(RANK(C34,$B34:$E34,0),0,$C$6,-$C$6,-$C$7)))</f>
        <v/>
      </c>
      <c r="H34" s="11">
        <f>IF(COUNT($B34:$E34)&lt;4,"",IF(RANK(D34,$B34:$E34,0)=1,-(F34+G34+I34),ROUND((D34-$C$5)/1000,0)+CHOOSE(RANK(D34,$B34:$E34,0),0,$C$6,-$C$6,-$C$7)))</f>
        <v/>
      </c>
      <c r="I34" s="11">
        <f>IF(COUNT($B34:$E34)&lt;4,"",IF(RANK(E34,$B34:$E34,0)=1,-(F34+G34+H34),ROUND((E34-$C$5)/1000,0)+CHOOSE(RANK(E34,$B34:$E34,0),0,$C$6,-$C$6,-$C$7)))</f>
        <v/>
      </c>
    </row>
    <row r="35">
      <c r="A35" s="9" t="n"/>
      <c r="B35" s="10" t="n"/>
      <c r="C35" s="10" t="n"/>
      <c r="D35" s="10" t="n"/>
      <c r="E35" s="10" t="n"/>
      <c r="F35" s="11">
        <f>IF(COUNT($B35:$E35)&lt;4,"",IF(RANK(B35,$B35:$E35,0)=1,-(G35+H35+I35),ROUND((B35-$C$5)/1000,0)+CHOOSE(RANK(B35,$B35:$E35,0),0,$C$6,-$C$6,-$C$7)))</f>
        <v/>
      </c>
      <c r="G35" s="11">
        <f>IF(COUNT($B35:$E35)&lt;4,"",IF(RANK(C35,$B35:$E35,0)=1,-(F35+H35+I35),ROUND((C35-$C$5)/1000,0)+CHOOSE(RANK(C35,$B35:$E35,0),0,$C$6,-$C$6,-$C$7)))</f>
        <v/>
      </c>
      <c r="H35" s="11">
        <f>IF(COUNT($B35:$E35)&lt;4,"",IF(RANK(D35,$B35:$E35,0)=1,-(F35+G35+I35),ROUND((D35-$C$5)/1000,0)+CHOOSE(RANK(D35,$B35:$E35,0),0,$C$6,-$C$6,-$C$7)))</f>
        <v/>
      </c>
      <c r="I35" s="11">
        <f>IF(COUNT($B35:$E35)&lt;4,"",IF(RANK(E35,$B35:$E35,0)=1,-(F35+G35+H35),ROUND((E35-$C$5)/1000,0)+CHOOSE(RANK(E35,$B35:$E35,0),0,$C$6,-$C$6,-$C$7)))</f>
        <v/>
      </c>
    </row>
    <row r="36">
      <c r="A36" s="9" t="n"/>
      <c r="B36" s="10" t="n"/>
      <c r="C36" s="10" t="n"/>
      <c r="D36" s="10" t="n"/>
      <c r="E36" s="10" t="n"/>
      <c r="F36" s="11">
        <f>IF(COUNT($B36:$E36)&lt;4,"",IF(RANK(B36,$B36:$E36,0)=1,-(G36+H36+I36),ROUND((B36-$C$5)/1000,0)+CHOOSE(RANK(B36,$B36:$E36,0),0,$C$6,-$C$6,-$C$7)))</f>
        <v/>
      </c>
      <c r="G36" s="11">
        <f>IF(COUNT($B36:$E36)&lt;4,"",IF(RANK(C36,$B36:$E36,0)=1,-(F36+H36+I36),ROUND((C36-$C$5)/1000,0)+CHOOSE(RANK(C36,$B36:$E36,0),0,$C$6,-$C$6,-$C$7)))</f>
        <v/>
      </c>
      <c r="H36" s="11">
        <f>IF(COUNT($B36:$E36)&lt;4,"",IF(RANK(D36,$B36:$E36,0)=1,-(F36+G36+I36),ROUND((D36-$C$5)/1000,0)+CHOOSE(RANK(D36,$B36:$E36,0),0,$C$6,-$C$6,-$C$7)))</f>
        <v/>
      </c>
      <c r="I36" s="11">
        <f>IF(COUNT($B36:$E36)&lt;4,"",IF(RANK(E36,$B36:$E36,0)=1,-(F36+G36+H36),ROUND((E36-$C$5)/1000,0)+CHOOSE(RANK(E36,$B36:$E36,0),0,$C$6,-$C$6,-$C$7)))</f>
        <v/>
      </c>
    </row>
    <row r="37">
      <c r="A37" s="9" t="n"/>
      <c r="B37" s="10" t="n"/>
      <c r="C37" s="10" t="n"/>
      <c r="D37" s="10" t="n"/>
      <c r="E37" s="10" t="n"/>
      <c r="F37" s="11">
        <f>IF(COUNT($B37:$E37)&lt;4,"",IF(RANK(B37,$B37:$E37,0)=1,-(G37+H37+I37),ROUND((B37-$C$5)/1000,0)+CHOOSE(RANK(B37,$B37:$E37,0),0,$C$6,-$C$6,-$C$7)))</f>
        <v/>
      </c>
      <c r="G37" s="11">
        <f>IF(COUNT($B37:$E37)&lt;4,"",IF(RANK(C37,$B37:$E37,0)=1,-(F37+H37+I37),ROUND((C37-$C$5)/1000,0)+CHOOSE(RANK(C37,$B37:$E37,0),0,$C$6,-$C$6,-$C$7)))</f>
        <v/>
      </c>
      <c r="H37" s="11">
        <f>IF(COUNT($B37:$E37)&lt;4,"",IF(RANK(D37,$B37:$E37,0)=1,-(F37+G37+I37),ROUND((D37-$C$5)/1000,0)+CHOOSE(RANK(D37,$B37:$E37,0),0,$C$6,-$C$6,-$C$7)))</f>
        <v/>
      </c>
      <c r="I37" s="11">
        <f>IF(COUNT($B37:$E37)&lt;4,"",IF(RANK(E37,$B37:$E37,0)=1,-(F37+G37+H37),ROUND((E37-$C$5)/1000,0)+CHOOSE(RANK(E37,$B37:$E37,0),0,$C$6,-$C$6,-$C$7)))</f>
        <v/>
      </c>
    </row>
    <row r="38">
      <c r="A38" s="9" t="n"/>
      <c r="B38" s="10" t="n"/>
      <c r="C38" s="10" t="n"/>
      <c r="D38" s="10" t="n"/>
      <c r="E38" s="10" t="n"/>
      <c r="F38" s="11">
        <f>IF(COUNT($B38:$E38)&lt;4,"",IF(RANK(B38,$B38:$E38,0)=1,-(G38+H38+I38),ROUND((B38-$C$5)/1000,0)+CHOOSE(RANK(B38,$B38:$E38,0),0,$C$6,-$C$6,-$C$7)))</f>
        <v/>
      </c>
      <c r="G38" s="11">
        <f>IF(COUNT($B38:$E38)&lt;4,"",IF(RANK(C38,$B38:$E38,0)=1,-(F38+H38+I38),ROUND((C38-$C$5)/1000,0)+CHOOSE(RANK(C38,$B38:$E38,0),0,$C$6,-$C$6,-$C$7)))</f>
        <v/>
      </c>
      <c r="H38" s="11">
        <f>IF(COUNT($B38:$E38)&lt;4,"",IF(RANK(D38,$B38:$E38,0)=1,-(F38+G38+I38),ROUND((D38-$C$5)/1000,0)+CHOOSE(RANK(D38,$B38:$E38,0),0,$C$6,-$C$6,-$C$7)))</f>
        <v/>
      </c>
      <c r="I38" s="11">
        <f>IF(COUNT($B38:$E38)&lt;4,"",IF(RANK(E38,$B38:$E38,0)=1,-(F38+G38+H38),ROUND((E38-$C$5)/1000,0)+CHOOSE(RANK(E38,$B38:$E38,0),0,$C$6,-$C$6,-$C$7)))</f>
        <v/>
      </c>
    </row>
    <row r="39">
      <c r="A39" s="9" t="n"/>
      <c r="B39" s="10" t="n"/>
      <c r="C39" s="10" t="n"/>
      <c r="D39" s="10" t="n"/>
      <c r="E39" s="10" t="n"/>
      <c r="F39" s="11">
        <f>IF(COUNT($B39:$E39)&lt;4,"",IF(RANK(B39,$B39:$E39,0)=1,-(G39+H39+I39),ROUND((B39-$C$5)/1000,0)+CHOOSE(RANK(B39,$B39:$E39,0),0,$C$6,-$C$6,-$C$7)))</f>
        <v/>
      </c>
      <c r="G39" s="11">
        <f>IF(COUNT($B39:$E39)&lt;4,"",IF(RANK(C39,$B39:$E39,0)=1,-(F39+H39+I39),ROUND((C39-$C$5)/1000,0)+CHOOSE(RANK(C39,$B39:$E39,0),0,$C$6,-$C$6,-$C$7)))</f>
        <v/>
      </c>
      <c r="H39" s="11">
        <f>IF(COUNT($B39:$E39)&lt;4,"",IF(RANK(D39,$B39:$E39,0)=1,-(F39+G39+I39),ROUND((D39-$C$5)/1000,0)+CHOOSE(RANK(D39,$B39:$E39,0),0,$C$6,-$C$6,-$C$7)))</f>
        <v/>
      </c>
      <c r="I39" s="11">
        <f>IF(COUNT($B39:$E39)&lt;4,"",IF(RANK(E39,$B39:$E39,0)=1,-(F39+G39+H39),ROUND((E39-$C$5)/1000,0)+CHOOSE(RANK(E39,$B39:$E39,0),0,$C$6,-$C$6,-$C$7)))</f>
        <v/>
      </c>
    </row>
    <row r="41">
      <c r="A41" s="12" t="inlineStr">
        <is>
          <t>合計 pt</t>
        </is>
      </c>
      <c r="F41" s="13">
        <f>SUM(F10:F39)</f>
        <v/>
      </c>
      <c r="G41" s="13">
        <f>SUM(G10:G39)</f>
        <v/>
      </c>
      <c r="H41" s="13">
        <f>SUM(H10:H39)</f>
        <v/>
      </c>
      <c r="I41" s="13">
        <f>SUM(I10:I39)</f>
        <v/>
      </c>
    </row>
    <row r="42">
      <c r="A42" s="12" t="inlineStr">
        <is>
          <t>対局数</t>
        </is>
      </c>
      <c r="F42" s="13">
        <f>COUNT(B10:B39)</f>
        <v/>
      </c>
      <c r="G42" s="13">
        <f>COUNT(C10:C39)</f>
        <v/>
      </c>
      <c r="H42" s="13">
        <f>COUNT(D10:D39)</f>
        <v/>
      </c>
      <c r="I42" s="13">
        <f>COUNT(E10:E39)</f>
        <v/>
      </c>
    </row>
    <row r="43">
      <c r="A43" s="12" t="inlineStr">
        <is>
          <t>平均 pt</t>
        </is>
      </c>
      <c r="F43" s="13">
        <f>IF(B42=0,"",ROUND(F41/B42,1))</f>
        <v/>
      </c>
      <c r="G43" s="13">
        <f>IF(C42=0,"",ROUND(G41/C42,1))</f>
        <v/>
      </c>
      <c r="H43" s="13">
        <f>IF(D42=0,"",ROUND(H41/D42,1))</f>
        <v/>
      </c>
      <c r="I43" s="13">
        <f>IF(E42=0,"",ROUND(I41/E42,1))</f>
        <v/>
      </c>
    </row>
  </sheetData>
  <mergeCells count="2">
    <mergeCell ref="F8:I8"/>
    <mergeCell ref="B8:E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麻雀 成績記録テンプレート — 使い方</t>
        </is>
      </c>
    </row>
    <row r="2">
      <c r="A2" s="15" t="inlineStr"/>
    </row>
    <row r="3">
      <c r="A3" s="15" t="inlineStr">
        <is>
          <t>1. 「成績記録」シートの黄色いセル（持ち点・返し・ウマ）を自分のルールに合わせて変更します。</t>
        </is>
      </c>
    </row>
    <row r="4">
      <c r="A4" s="15" t="inlineStr">
        <is>
          <t xml:space="preserve">   例: 25000点持ち・30000点返し・ウマ 10-20（ワンツー）が既定値です。</t>
        </is>
      </c>
    </row>
    <row r="5">
      <c r="A5" s="15" t="inlineStr">
        <is>
          <t>2. 見出しの Aさん〜Dさん を実際のメンバー名に変更します。</t>
        </is>
      </c>
    </row>
    <row r="6">
      <c r="A6" s="15" t="inlineStr">
        <is>
          <t>3. 各半荘の「素点（終了時の持ち点）」を4人分入力します。日付も入れておくと後で振り返れます。</t>
        </is>
      </c>
    </row>
    <row r="7">
      <c r="A7" s="15" t="inlineStr">
        <is>
          <t>4. 右側の pt 列に、ウマ・オカ込みの精算ポイントが自動で表示されます。</t>
        </is>
      </c>
    </row>
    <row r="8">
      <c r="A8" s="15" t="inlineStr">
        <is>
          <t xml:space="preserve">   （2〜4着は (素点−返し)÷1000 を四捨五入してウマを加算、1着は残りを総取り＝オカ込み）</t>
        </is>
      </c>
    </row>
    <row r="9">
      <c r="A9" s="15" t="inlineStr">
        <is>
          <t>5. 一番下の「合計 pt / 対局数 / 平均 pt」で通算成績が分かります。</t>
        </is>
      </c>
    </row>
    <row r="10">
      <c r="A10" s="15" t="inlineStr"/>
    </row>
    <row r="11">
      <c r="A11" s="15" t="inlineStr">
        <is>
          <t>メンバーが5人以上で毎回入れ替わる、着順分布や相性まで自動で見たい——そんな時は</t>
        </is>
      </c>
    </row>
    <row r="12">
      <c r="A12" s="15" t="inlineStr">
        <is>
          <t>Webアプリ「TOKON Log」が便利です。入力するだけで着順・収支・相性がグラフになります。</t>
        </is>
      </c>
    </row>
    <row r="13">
      <c r="A13" s="15" t="inlineStr">
        <is>
          <t>→ https://tokonclub.com/</t>
        </is>
      </c>
    </row>
    <row r="14">
      <c r="A14" s="15" t="inlineStr"/>
    </row>
    <row r="15">
      <c r="A15" s="15" t="inlineStr">
        <is>
          <t>※ 端数処理は四捨五入で計算しています。五捨六入などのローカルルールに合わせて調整してください。</t>
        </is>
      </c>
    </row>
    <row r="16">
      <c r="A16" s="15" t="inlineStr">
        <is>
          <t>※ 同点（同素点）が発生した場合は順位付けがずれることがあります。手動で調整してください。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2026-07-15T15:21:08Z</dcterms:created>
  <dcterms:modified xsi:type="dcterms:W3CDTF">2026-07-15T15:21:08Z</dcterms:modified>
</cp:coreProperties>
</file>